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<sst xmlns="http://schemas.openxmlformats.org/spreadsheetml/2006/main" count="40" uniqueCount="29">
  <si>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Proposition de calcul du tarif horaire pour un indépendant dans le domaine des arts graphiques par Tohm fait en Suisse en 2020</t>
  </si>
  <si>
    <t>Note : Cela me paraît un minimum, par exemple le calcul ne tient pas compte d'éventuelles absences pour cause de maladie ni d’aucune marge</t>
  </si>
  <si>
    <t>Marketing</t>
  </si>
  <si>
    <t>chf/an</t>
  </si>
  <si>
    <t>Réseaux sociaux, campagnes, représentation,...</t>
  </si>
  <si>
    <t>Formation</t>
  </si>
  <si>
    <t>Matériel</t>
  </si>
  <si>
    <t>Ordinateur, tablette, caméra,...</t>
  </si>
  <si>
    <t>Loyer bureaux</t>
  </si>
  <si>
    <t>Studio, coworking,...</t>
  </si>
  <si>
    <t>Licences programmes informatiques</t>
  </si>
  <si>
    <t>Autres frais</t>
  </si>
  <si>
    <t>3eme pilier</t>
  </si>
  <si>
    <t>APG</t>
  </si>
  <si>
    <t>Cotisations AVS/AI/APG</t>
  </si>
  <si>
    <t>salaire</t>
  </si>
  <si>
    <t>Week-ends</t>
  </si>
  <si>
    <t>fériés</t>
  </si>
  <si>
    <t>jours</t>
  </si>
  <si>
    <t>vacances</t>
  </si>
  <si>
    <t>semaines</t>
  </si>
  <si>
    <t>h/jour</t>
  </si>
  <si>
    <t>heures/an</t>
  </si>
  <si>
    <t>chf/h</t>
  </si>
  <si>
    <t>Démarchage</t>
  </si>
  <si>
    <t>Administration</t>
  </si>
  <si>
    <t>Formation et R&amp;D</t>
  </si>
  <si>
    <t>Travail effectif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</si>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</sst>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#,##0.00"/>
    <numFmt numFmtId="167" formatCode="0.00%"/>
    <numFmt numFmtId="168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8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I7" sqref="I7"/>
    </sheetView>
  </sheetViews>
  <sheetFormatPr defaultColWidth="12.57421875" defaultRowHeight="12.75"/>
  <cols>
    <col min="1" max="1" width="32.7109375" style="1" customWidth="1"/>
    <col min="2" max="2" width="11.57421875" style="2" customWidth="1"/>
    <col min="3" max="16384" width="11.57421875" style="0" customWidth="1"/>
  </cols>
  <sheetData>
    <row r="1" spans="1:4" ht="12.75">
      <c r="A1" s="3" t="s">
        <v>0</v>
      </c>
      <c r="D1" s="4"/>
    </row>
    <row r="2" spans="1:4" ht="12.75">
      <c r="A2" s="5" t="s">
        <v>1</v>
      </c>
      <c r="D2" s="4"/>
    </row>
    <row r="3" spans="1:4" ht="12.75">
      <c r="A3" s="6"/>
      <c r="D3" s="4"/>
    </row>
    <row r="4" spans="1:4" ht="12.75">
      <c r="A4" s="6"/>
      <c r="D4" s="4"/>
    </row>
    <row r="5" spans="1:4" ht="12.75">
      <c r="A5" s="6" t="s">
        <v>2</v>
      </c>
      <c r="B5" s="2">
        <v>1000</v>
      </c>
      <c r="C5" t="s">
        <v>3</v>
      </c>
      <c r="D5" t="s">
        <v>4</v>
      </c>
    </row>
    <row r="6" spans="1:3" ht="12.75">
      <c r="A6" s="1" t="s">
        <v>5</v>
      </c>
      <c r="B6" s="2">
        <v>500</v>
      </c>
      <c r="C6" t="s">
        <v>3</v>
      </c>
    </row>
    <row r="7" spans="1:4" ht="12.75">
      <c r="A7" s="1" t="s">
        <v>6</v>
      </c>
      <c r="B7" s="2">
        <v>2000</v>
      </c>
      <c r="C7" t="s">
        <v>3</v>
      </c>
      <c r="D7" t="s">
        <v>7</v>
      </c>
    </row>
    <row r="8" spans="1:4" ht="12.75">
      <c r="A8" s="1" t="s">
        <v>8</v>
      </c>
      <c r="B8" s="2">
        <v>5000</v>
      </c>
      <c r="C8" t="s">
        <v>3</v>
      </c>
      <c r="D8" t="s">
        <v>9</v>
      </c>
    </row>
    <row r="9" spans="1:3" ht="12.75">
      <c r="A9" s="1" t="s">
        <v>10</v>
      </c>
      <c r="B9" s="2">
        <v>5000</v>
      </c>
      <c r="C9" t="s">
        <v>3</v>
      </c>
    </row>
    <row r="10" spans="1:3" ht="12.75">
      <c r="A10" s="1" t="s">
        <v>11</v>
      </c>
      <c r="B10" s="2">
        <v>1000</v>
      </c>
      <c r="C10" t="s">
        <v>3</v>
      </c>
    </row>
    <row r="12" spans="1:3" ht="12.75">
      <c r="A12" s="1" t="s">
        <v>12</v>
      </c>
      <c r="B12" s="2">
        <v>4000</v>
      </c>
      <c r="C12" t="s">
        <v>3</v>
      </c>
    </row>
    <row r="13" spans="1:3" ht="12.75">
      <c r="A13" s="1" t="s">
        <v>13</v>
      </c>
      <c r="B13" s="2">
        <v>1500</v>
      </c>
      <c r="C13" t="s">
        <v>3</v>
      </c>
    </row>
    <row r="15" spans="1:3" ht="12.75">
      <c r="A15" s="1" t="s">
        <v>14</v>
      </c>
      <c r="B15" s="2">
        <v>6000</v>
      </c>
      <c r="C15" t="s">
        <v>3</v>
      </c>
    </row>
    <row r="17" spans="1:3" ht="12.75">
      <c r="A17" s="1" t="s">
        <v>15</v>
      </c>
      <c r="B17" s="2">
        <v>60000</v>
      </c>
      <c r="C17" t="s">
        <v>3</v>
      </c>
    </row>
    <row r="20" spans="2:3" ht="12.75">
      <c r="B20" s="2">
        <f>+SUM(B4:B17)</f>
        <v>86000</v>
      </c>
      <c r="C20" t="s">
        <v>3</v>
      </c>
    </row>
    <row r="22" ht="12.75">
      <c r="B22" s="2">
        <v>365.25</v>
      </c>
    </row>
    <row r="23" spans="1:3" ht="12.75">
      <c r="A23" s="1" t="s">
        <v>16</v>
      </c>
      <c r="B23" s="2">
        <f>+B22*C23</f>
        <v>260.89285714285717</v>
      </c>
      <c r="C23" s="7">
        <f>+5/7</f>
        <v>0.7142857142857143</v>
      </c>
    </row>
    <row r="24" spans="1:4" ht="12.75">
      <c r="A24" s="1" t="s">
        <v>17</v>
      </c>
      <c r="B24" s="2">
        <f>+B23-C24</f>
        <v>250.89285714285717</v>
      </c>
      <c r="C24">
        <v>10</v>
      </c>
      <c r="D24" t="s">
        <v>18</v>
      </c>
    </row>
    <row r="25" spans="1:4" ht="12.75">
      <c r="A25" s="1" t="s">
        <v>19</v>
      </c>
      <c r="B25" s="2">
        <f>+B24-C25*5</f>
        <v>230.89285714285717</v>
      </c>
      <c r="C25">
        <v>4</v>
      </c>
      <c r="D25" t="s">
        <v>20</v>
      </c>
    </row>
    <row r="27" spans="2:3" ht="12.75">
      <c r="B27" s="2">
        <v>8.5</v>
      </c>
      <c r="C27" t="s">
        <v>21</v>
      </c>
    </row>
    <row r="29" spans="2:3" ht="12.75">
      <c r="B29" s="2">
        <f>+B25*B27</f>
        <v>1962.589285714286</v>
      </c>
      <c r="C29" t="s">
        <v>22</v>
      </c>
    </row>
    <row r="31" spans="2:3" ht="12.75">
      <c r="B31" s="2">
        <f>+B20/B29</f>
        <v>43.81966243573995</v>
      </c>
      <c r="C31" t="s">
        <v>23</v>
      </c>
    </row>
    <row r="33" spans="1:2" ht="12.75">
      <c r="A33" s="1" t="s">
        <v>24</v>
      </c>
      <c r="B33" s="4">
        <v>0.4</v>
      </c>
    </row>
    <row r="34" spans="1:2" ht="12.75">
      <c r="A34" s="1" t="s">
        <v>25</v>
      </c>
      <c r="B34" s="4">
        <v>0.1</v>
      </c>
    </row>
    <row r="35" spans="1:2" ht="12.75">
      <c r="A35" s="1" t="s">
        <v>26</v>
      </c>
      <c r="B35" s="4">
        <v>0.15</v>
      </c>
    </row>
    <row r="36" spans="1:2" ht="12.75">
      <c r="A36" s="1" t="s">
        <v>27</v>
      </c>
      <c r="B36" s="4">
        <f>+1-B33-B34-B35</f>
        <v>0.35</v>
      </c>
    </row>
    <row r="37" spans="1:2" ht="12.75">
      <c r="A37" s="1" t="s">
        <v>28</v>
      </c>
      <c r="B37" s="4">
        <f>+SUM(B33:B36)</f>
        <v>1</v>
      </c>
    </row>
    <row r="39" ht="12.75">
      <c r="B39" s="2">
        <f>+B37/B36</f>
        <v>2.857142857142857</v>
      </c>
    </row>
    <row r="40" spans="2:3" ht="12.75">
      <c r="B40" s="8">
        <f>+B39*B31</f>
        <v>125.19903553068558</v>
      </c>
      <c r="C40" s="9" t="s"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 Bourquin</cp:lastModifiedBy>
  <dcterms:created xsi:type="dcterms:W3CDTF">2020-01-13T14:38:59Z</dcterms:created>
  <dcterms:modified xsi:type="dcterms:W3CDTF">2020-01-28T13:52:23Z</dcterms:modified>
  <cp:category/>
  <cp:version/>
  <cp:contentType/>
  <cp:contentStatus/>
  <cp:revision>11</cp:revision>
</cp:coreProperties>
</file>